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https://d.docs.live.net/d171401ffb6dbc79/Рабочий стол/Гос.программы/"/>
    </mc:Choice>
  </mc:AlternateContent>
  <xr:revisionPtr revIDLastSave="0" documentId="8_{0FCF9999-8559-46E4-8D2C-BDE0A781DBD4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Лист1" sheetId="1" r:id="rId1"/>
  </sheet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B25" i="1" l="1"/>
  <c r="AB24" i="1"/>
  <c r="AB23" i="1"/>
  <c r="AB22" i="1"/>
  <c r="AB21" i="1"/>
  <c r="AB20" i="1"/>
  <c r="AB19" i="1"/>
  <c r="AB18" i="1"/>
  <c r="AB17" i="1"/>
  <c r="AB16" i="1"/>
  <c r="AB15" i="1"/>
  <c r="AB14" i="1"/>
  <c r="AB13" i="1"/>
  <c r="AB12" i="1"/>
  <c r="AB11" i="1"/>
  <c r="AB10" i="1"/>
  <c r="AB9" i="1"/>
  <c r="AB8" i="1"/>
  <c r="AB7" i="1"/>
  <c r="AB6" i="1"/>
  <c r="AB5" i="1"/>
  <c r="AB4" i="1"/>
  <c r="AB3" i="1"/>
  <c r="Z2" i="1"/>
  <c r="AA14" i="1" s="1"/>
  <c r="X2" i="1"/>
  <c r="Y14" i="1" s="1"/>
  <c r="V2" i="1"/>
  <c r="W14" i="1" s="1"/>
  <c r="T2" i="1"/>
  <c r="U15" i="1" s="1"/>
  <c r="R2" i="1"/>
  <c r="S16" i="1" s="1"/>
  <c r="P2" i="1"/>
  <c r="Q15" i="1" s="1"/>
  <c r="N2" i="1"/>
  <c r="O14" i="1" s="1"/>
  <c r="L2" i="1"/>
  <c r="M14" i="1" s="1"/>
  <c r="J2" i="1"/>
  <c r="K14" i="1" s="1"/>
  <c r="H2" i="1"/>
  <c r="I15" i="1" s="1"/>
  <c r="F2" i="1"/>
  <c r="G15" i="1" s="1"/>
  <c r="D2" i="1"/>
  <c r="E15" i="1" s="1"/>
  <c r="B2" i="1"/>
  <c r="C14" i="1" s="1"/>
  <c r="K3" i="1" l="1"/>
  <c r="W3" i="1"/>
  <c r="E4" i="1"/>
  <c r="Q4" i="1"/>
  <c r="K5" i="1"/>
  <c r="W5" i="1"/>
  <c r="E6" i="1"/>
  <c r="Q6" i="1"/>
  <c r="K7" i="1"/>
  <c r="W7" i="1"/>
  <c r="E8" i="1"/>
  <c r="Q8" i="1"/>
  <c r="K9" i="1"/>
  <c r="W9" i="1"/>
  <c r="E10" i="1"/>
  <c r="Q10" i="1"/>
  <c r="K11" i="1"/>
  <c r="W11" i="1"/>
  <c r="E12" i="1"/>
  <c r="Q12" i="1"/>
  <c r="K13" i="1"/>
  <c r="W13" i="1"/>
  <c r="E14" i="1"/>
  <c r="Q14" i="1"/>
  <c r="K15" i="1"/>
  <c r="W15" i="1"/>
  <c r="U16" i="1"/>
  <c r="C17" i="1"/>
  <c r="C18" i="1"/>
  <c r="C19" i="1"/>
  <c r="C20" i="1"/>
  <c r="C21" i="1"/>
  <c r="C22" i="1"/>
  <c r="C23" i="1"/>
  <c r="C24" i="1"/>
  <c r="C25" i="1"/>
  <c r="AB2" i="1"/>
  <c r="AC14" i="1" s="1"/>
  <c r="M3" i="1"/>
  <c r="Y3" i="1"/>
  <c r="G4" i="1"/>
  <c r="S4" i="1"/>
  <c r="M5" i="1"/>
  <c r="Y5" i="1"/>
  <c r="G6" i="1"/>
  <c r="S6" i="1"/>
  <c r="M7" i="1"/>
  <c r="Y7" i="1"/>
  <c r="G8" i="1"/>
  <c r="S8" i="1"/>
  <c r="M9" i="1"/>
  <c r="Y9" i="1"/>
  <c r="G10" i="1"/>
  <c r="S10" i="1"/>
  <c r="M11" i="1"/>
  <c r="Y11" i="1"/>
  <c r="G12" i="1"/>
  <c r="S12" i="1"/>
  <c r="M13" i="1"/>
  <c r="Y13" i="1"/>
  <c r="G14" i="1"/>
  <c r="S14" i="1"/>
  <c r="M15" i="1"/>
  <c r="Y15" i="1"/>
  <c r="W16" i="1"/>
  <c r="E17" i="1"/>
  <c r="E18" i="1"/>
  <c r="E19" i="1"/>
  <c r="E20" i="1"/>
  <c r="E21" i="1"/>
  <c r="E22" i="1"/>
  <c r="E23" i="1"/>
  <c r="E24" i="1"/>
  <c r="E25" i="1"/>
  <c r="C3" i="1"/>
  <c r="O3" i="1"/>
  <c r="AA3" i="1"/>
  <c r="I4" i="1"/>
  <c r="U4" i="1"/>
  <c r="C5" i="1"/>
  <c r="O5" i="1"/>
  <c r="AA5" i="1"/>
  <c r="I6" i="1"/>
  <c r="U6" i="1"/>
  <c r="C7" i="1"/>
  <c r="O7" i="1"/>
  <c r="AA7" i="1"/>
  <c r="I8" i="1"/>
  <c r="U8" i="1"/>
  <c r="C9" i="1"/>
  <c r="O9" i="1"/>
  <c r="AA9" i="1"/>
  <c r="I10" i="1"/>
  <c r="U10" i="1"/>
  <c r="C11" i="1"/>
  <c r="O11" i="1"/>
  <c r="AA11" i="1"/>
  <c r="I12" i="1"/>
  <c r="U12" i="1"/>
  <c r="C13" i="1"/>
  <c r="O13" i="1"/>
  <c r="AA13" i="1"/>
  <c r="I14" i="1"/>
  <c r="U14" i="1"/>
  <c r="C15" i="1"/>
  <c r="O15" i="1"/>
  <c r="AA15" i="1"/>
  <c r="Y16" i="1"/>
  <c r="G17" i="1"/>
  <c r="G18" i="1"/>
  <c r="G19" i="1"/>
  <c r="G20" i="1"/>
  <c r="G21" i="1"/>
  <c r="G22" i="1"/>
  <c r="G23" i="1"/>
  <c r="G24" i="1"/>
  <c r="G25" i="1"/>
  <c r="E3" i="1"/>
  <c r="Q3" i="1"/>
  <c r="K4" i="1"/>
  <c r="W4" i="1"/>
  <c r="E5" i="1"/>
  <c r="Q5" i="1"/>
  <c r="K6" i="1"/>
  <c r="W6" i="1"/>
  <c r="E7" i="1"/>
  <c r="Q7" i="1"/>
  <c r="K8" i="1"/>
  <c r="W8" i="1"/>
  <c r="E9" i="1"/>
  <c r="Q9" i="1"/>
  <c r="K10" i="1"/>
  <c r="W10" i="1"/>
  <c r="E11" i="1"/>
  <c r="Q11" i="1"/>
  <c r="K12" i="1"/>
  <c r="W12" i="1"/>
  <c r="E13" i="1"/>
  <c r="Q13" i="1"/>
  <c r="AA16" i="1"/>
  <c r="I17" i="1"/>
  <c r="I18" i="1"/>
  <c r="I19" i="1"/>
  <c r="I20" i="1"/>
  <c r="I21" i="1"/>
  <c r="I22" i="1"/>
  <c r="I23" i="1"/>
  <c r="I24" i="1"/>
  <c r="I25" i="1"/>
  <c r="G3" i="1"/>
  <c r="S3" i="1"/>
  <c r="M4" i="1"/>
  <c r="Y4" i="1"/>
  <c r="G5" i="1"/>
  <c r="S5" i="1"/>
  <c r="M6" i="1"/>
  <c r="Y6" i="1"/>
  <c r="G7" i="1"/>
  <c r="S7" i="1"/>
  <c r="M8" i="1"/>
  <c r="Y8" i="1"/>
  <c r="G9" i="1"/>
  <c r="S9" i="1"/>
  <c r="M10" i="1"/>
  <c r="Y10" i="1"/>
  <c r="G11" i="1"/>
  <c r="S11" i="1"/>
  <c r="M12" i="1"/>
  <c r="Y12" i="1"/>
  <c r="G13" i="1"/>
  <c r="S13" i="1"/>
  <c r="S15" i="1"/>
  <c r="I3" i="1"/>
  <c r="U3" i="1"/>
  <c r="C4" i="1"/>
  <c r="O4" i="1"/>
  <c r="AA4" i="1"/>
  <c r="I5" i="1"/>
  <c r="U5" i="1"/>
  <c r="C6" i="1"/>
  <c r="O6" i="1"/>
  <c r="AA6" i="1"/>
  <c r="I7" i="1"/>
  <c r="U7" i="1"/>
  <c r="C8" i="1"/>
  <c r="O8" i="1"/>
  <c r="AA8" i="1"/>
  <c r="I9" i="1"/>
  <c r="U9" i="1"/>
  <c r="C10" i="1"/>
  <c r="O10" i="1"/>
  <c r="AA10" i="1"/>
  <c r="I11" i="1"/>
  <c r="U11" i="1"/>
  <c r="C12" i="1"/>
  <c r="O12" i="1"/>
  <c r="AA12" i="1"/>
  <c r="I13" i="1"/>
  <c r="U13" i="1"/>
  <c r="AC15" i="1" l="1"/>
  <c r="AC3" i="1"/>
  <c r="AC20" i="1"/>
  <c r="AC13" i="1"/>
  <c r="AC12" i="1"/>
  <c r="AC8" i="1"/>
  <c r="AC4" i="1"/>
  <c r="AC11" i="1"/>
  <c r="AC25" i="1"/>
  <c r="AC24" i="1"/>
  <c r="AC19" i="1"/>
  <c r="AC22" i="1"/>
  <c r="AC7" i="1"/>
  <c r="AC6" i="1"/>
  <c r="AC23" i="1"/>
  <c r="AC21" i="1"/>
  <c r="AC9" i="1"/>
  <c r="AC5" i="1"/>
  <c r="AC18" i="1"/>
  <c r="AC10" i="1"/>
  <c r="AC16" i="1"/>
  <c r="AC17" i="1"/>
</calcChain>
</file>

<file path=xl/sharedStrings.xml><?xml version="1.0" encoding="utf-8"?>
<sst xmlns="http://schemas.openxmlformats.org/spreadsheetml/2006/main" count="42" uniqueCount="29">
  <si>
    <t>Наименование</t>
  </si>
  <si>
    <t>Всего</t>
  </si>
  <si>
    <t>млн. руб</t>
  </si>
  <si>
    <t>Всего расходов на государственные программы</t>
  </si>
  <si>
    <t>%</t>
  </si>
  <si>
    <t>Качественное здравоохранение</t>
  </si>
  <si>
    <t>Образование и молодежная политика</t>
  </si>
  <si>
    <t>Социальная поддержка</t>
  </si>
  <si>
    <t>Пермский край - территория культуры</t>
  </si>
  <si>
    <t>Спортивное Прикамье</t>
  </si>
  <si>
    <t>Безопасный регион</t>
  </si>
  <si>
    <t>Экономическая политика и инновационное развитие</t>
  </si>
  <si>
    <t>Государственная поддержка агропромышленного комплекса</t>
  </si>
  <si>
    <t>Градостроительная и жилищная политика</t>
  </si>
  <si>
    <t>Развитие транспортной системы</t>
  </si>
  <si>
    <t>Региональная политика и развитие территорий</t>
  </si>
  <si>
    <t>Общество и власть</t>
  </si>
  <si>
    <t>Развитие информационного общества</t>
  </si>
  <si>
    <t>Экология</t>
  </si>
  <si>
    <t>Доступная среда. Реабилитация и создание условий для социальной интеграции инвалидов Пермского края</t>
  </si>
  <si>
    <t>Семья и дети Пермского края</t>
  </si>
  <si>
    <t>Содействие занятости населения</t>
  </si>
  <si>
    <t>Энергосбережение и повышение энергетической эффективности Пермского края</t>
  </si>
  <si>
    <t>Воспроизводство и использование природных ресурсов</t>
  </si>
  <si>
    <t>Управление земельными ресурсами и имуществом Пермского края</t>
  </si>
  <si>
    <t>Совершенствование государственного управления</t>
  </si>
  <si>
    <t>Управление государственными финансами и государственным долгом Пермского края</t>
  </si>
  <si>
    <t>Развитие туризма</t>
  </si>
  <si>
    <t>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</si>
</sst>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;[Red]0.0"/>
    <numFmt numFmtId="166" formatCode="0;[Red]0"/>
  </numFmts>
  <fonts count="5" x14ac:knownFonts="1"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339966"/>
      <name val="Calibri"/>
      <family val="2"/>
      <charset val="204"/>
    </font>
    <font>
      <b/>
      <sz val="11"/>
      <name val="Calibri"/>
      <family val="2"/>
      <charset val="204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99"/>
        <bgColor rgb="FFFFFFCC"/>
      </patternFill>
    </fill>
    <fill>
      <patternFill patternType="solid">
        <fgColor rgb="FFCCFFCC"/>
        <bgColor rgb="FFCCFFFF"/>
      </patternFill>
    </fill>
  </fills>
  <borders count="5">
    <border>
      <left/>
      <right/>
      <top/>
      <bottom/>
      <diagonal/>
    </border>
    <border>
      <left style="medium">
        <color rgb="FF339966"/>
      </left>
      <right style="medium">
        <color rgb="FF339966"/>
      </right>
      <top style="medium">
        <color rgb="FF339966"/>
      </top>
      <bottom style="thick">
        <color rgb="FF339966"/>
      </bottom>
      <diagonal/>
    </border>
    <border>
      <left/>
      <right style="medium">
        <color rgb="FF339966"/>
      </right>
      <top style="medium">
        <color rgb="FF339966"/>
      </top>
      <bottom style="thick">
        <color rgb="FF339966"/>
      </bottom>
      <diagonal/>
    </border>
    <border>
      <left style="medium">
        <color rgb="FF339966"/>
      </left>
      <right style="medium">
        <color rgb="FF339966"/>
      </right>
      <top/>
      <bottom style="medium">
        <color rgb="FF339966"/>
      </bottom>
      <diagonal/>
    </border>
    <border>
      <left/>
      <right style="medium">
        <color rgb="FF339966"/>
      </right>
      <top/>
      <bottom style="medium">
        <color rgb="FF339966"/>
      </bottom>
      <diagonal/>
    </border>
  </borders>
  <cellStyleXfs count="2">
    <xf numFmtId="0" fontId="0" fillId="0" borderId="0"/>
    <xf numFmtId="0" fontId="4" fillId="0" borderId="0"/>
  </cellStyleXfs>
  <cellXfs count="25">
    <xf numFmtId="0" fontId="0" fillId="0" borderId="0" xfId="0"/>
    <xf numFmtId="49" fontId="0" fillId="0" borderId="0" xfId="0" applyNumberFormat="1"/>
    <xf numFmtId="0" fontId="0" fillId="2" borderId="0" xfId="0" applyFill="1"/>
    <xf numFmtId="0" fontId="1" fillId="3" borderId="1" xfId="0" applyFont="1" applyFill="1" applyBorder="1" applyAlignment="1">
      <alignment vertical="center"/>
    </xf>
    <xf numFmtId="0" fontId="1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vertical="top"/>
    </xf>
    <xf numFmtId="0" fontId="2" fillId="3" borderId="2" xfId="0" applyFont="1" applyFill="1" applyBorder="1" applyAlignment="1">
      <alignment horizontal="center" vertical="top"/>
    </xf>
    <xf numFmtId="0" fontId="3" fillId="3" borderId="2" xfId="0" applyFont="1" applyFill="1" applyBorder="1" applyAlignment="1">
      <alignment horizontal="center" vertical="top"/>
    </xf>
    <xf numFmtId="0" fontId="3" fillId="2" borderId="2" xfId="0" applyFont="1" applyFill="1" applyBorder="1" applyAlignment="1">
      <alignment vertical="top"/>
    </xf>
    <xf numFmtId="0" fontId="1" fillId="0" borderId="3" xfId="0" applyFont="1" applyBorder="1" applyAlignment="1">
      <alignment vertical="center"/>
    </xf>
    <xf numFmtId="164" fontId="0" fillId="2" borderId="4" xfId="0" applyNumberFormat="1" applyFill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0" fontId="1" fillId="4" borderId="3" xfId="0" applyFont="1" applyFill="1" applyBorder="1" applyAlignment="1">
      <alignment vertical="center"/>
    </xf>
    <xf numFmtId="164" fontId="0" fillId="4" borderId="4" xfId="0" applyNumberFormat="1" applyFill="1" applyBorder="1" applyAlignment="1">
      <alignment horizontal="center" vertical="center"/>
    </xf>
    <xf numFmtId="0" fontId="0" fillId="4" borderId="0" xfId="0" applyFill="1"/>
    <xf numFmtId="0" fontId="1" fillId="2" borderId="3" xfId="0" applyFont="1" applyFill="1" applyBorder="1" applyAlignment="1">
      <alignment vertical="center"/>
    </xf>
    <xf numFmtId="2" fontId="0" fillId="0" borderId="0" xfId="0" applyNumberFormat="1"/>
    <xf numFmtId="1" fontId="0" fillId="0" borderId="0" xfId="0" applyNumberFormat="1" applyAlignment="1">
      <alignment horizontal="center"/>
    </xf>
    <xf numFmtId="2" fontId="1" fillId="0" borderId="0" xfId="0" applyNumberFormat="1" applyFont="1"/>
    <xf numFmtId="49" fontId="1" fillId="0" borderId="0" xfId="0" applyNumberFormat="1" applyFont="1"/>
    <xf numFmtId="164" fontId="0" fillId="0" borderId="0" xfId="0" applyNumberFormat="1" applyAlignment="1">
      <alignment horizontal="left"/>
    </xf>
    <xf numFmtId="49" fontId="0" fillId="0" borderId="0" xfId="0" applyNumberFormat="1" applyAlignment="1">
      <alignment horizontal="right"/>
    </xf>
    <xf numFmtId="165" fontId="0" fillId="0" borderId="0" xfId="0" applyNumberFormat="1"/>
    <xf numFmtId="164" fontId="0" fillId="0" borderId="0" xfId="0" applyNumberFormat="1"/>
    <xf numFmtId="166" fontId="0" fillId="0" borderId="0" xfId="0" applyNumberFormat="1" applyAlignment="1">
      <alignment horizontal="left"/>
    </xf>
  </cellXfs>
  <cellStyles count="2">
    <cellStyle name="Excel Built-in Normal" xfId="1" xr:uid="{7F723F20-8A55-4930-9726-042EC13F819E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E35"/>
  <sheetViews>
    <sheetView tabSelected="1" zoomScaleNormal="100" workbookViewId="0">
      <pane xSplit="1" ySplit="1" topLeftCell="V2" activePane="bottomRight" state="frozen"/>
      <selection pane="topRight" activeCell="T1" sqref="T1"/>
      <selection pane="bottomLeft" activeCell="A2" sqref="A2"/>
      <selection pane="bottomRight" activeCell="Z18" sqref="Z18"/>
    </sheetView>
  </sheetViews>
  <sheetFormatPr defaultColWidth="8.77734375" defaultRowHeight="14.4" x14ac:dyDescent="0.3"/>
  <cols>
    <col min="1" max="1" width="87.109375" style="1" customWidth="1"/>
    <col min="2" max="2" width="14.77734375" style="1" customWidth="1"/>
    <col min="3" max="3" width="11.33203125" style="1" customWidth="1"/>
    <col min="4" max="4" width="18.33203125" style="1" customWidth="1"/>
    <col min="5" max="5" width="9.109375" style="1" customWidth="1"/>
    <col min="6" max="6" width="13.33203125" style="1" customWidth="1"/>
    <col min="7" max="7" width="12.33203125" style="1" customWidth="1"/>
    <col min="8" max="8" width="13.77734375" style="1" customWidth="1"/>
    <col min="9" max="9" width="14.33203125" style="1" customWidth="1"/>
    <col min="10" max="10" width="14.77734375" style="1" customWidth="1"/>
    <col min="11" max="11" width="9.109375" style="1" customWidth="1"/>
    <col min="12" max="12" width="14.77734375" style="1" customWidth="1"/>
    <col min="13" max="13" width="9.109375" style="1" customWidth="1"/>
    <col min="14" max="14" width="14.77734375" style="1" customWidth="1"/>
    <col min="15" max="15" width="9.109375" style="1" customWidth="1"/>
    <col min="16" max="16" width="14.77734375" style="1" customWidth="1"/>
    <col min="17" max="17" width="9.109375" style="1" customWidth="1"/>
    <col min="18" max="18" width="14.77734375" style="1" customWidth="1"/>
    <col min="19" max="19" width="9.109375" style="1" customWidth="1"/>
    <col min="20" max="20" width="14.77734375" style="1" customWidth="1"/>
    <col min="21" max="21" width="9.109375" style="1" customWidth="1"/>
    <col min="22" max="22" width="13.33203125" style="1" customWidth="1"/>
    <col min="23" max="23" width="9.109375" style="1" customWidth="1"/>
    <col min="24" max="24" width="11.6640625" style="1" customWidth="1"/>
    <col min="25" max="27" width="9.109375" style="1" customWidth="1"/>
    <col min="28" max="28" width="11.21875" style="1" customWidth="1"/>
    <col min="29" max="29" width="9.109375" style="1" customWidth="1"/>
    <col min="30" max="57" width="9" style="2" customWidth="1"/>
  </cols>
  <sheetData>
    <row r="1" spans="1:30" x14ac:dyDescent="0.3">
      <c r="A1" s="3" t="s">
        <v>0</v>
      </c>
      <c r="B1" s="4">
        <v>2014</v>
      </c>
      <c r="C1" s="5"/>
      <c r="D1" s="4">
        <v>2015</v>
      </c>
      <c r="E1" s="6"/>
      <c r="F1" s="4">
        <v>2016</v>
      </c>
      <c r="G1" s="6"/>
      <c r="H1" s="4">
        <v>2017</v>
      </c>
      <c r="I1" s="6"/>
      <c r="J1" s="4">
        <v>2018</v>
      </c>
      <c r="K1" s="6"/>
      <c r="L1" s="7">
        <v>2019</v>
      </c>
      <c r="M1" s="6"/>
      <c r="N1" s="7">
        <v>2020</v>
      </c>
      <c r="O1" s="6"/>
      <c r="P1" s="7">
        <v>2021</v>
      </c>
      <c r="Q1" s="6"/>
      <c r="R1" s="7">
        <v>2022</v>
      </c>
      <c r="S1" s="6"/>
      <c r="T1" s="7">
        <v>2023</v>
      </c>
      <c r="U1" s="6"/>
      <c r="V1" s="7">
        <v>2024</v>
      </c>
      <c r="W1" s="6"/>
      <c r="X1" s="7">
        <v>2025</v>
      </c>
      <c r="Y1" s="6"/>
      <c r="Z1" s="7">
        <v>2026</v>
      </c>
      <c r="AA1" s="6"/>
      <c r="AB1" s="7" t="s">
        <v>1</v>
      </c>
      <c r="AC1" s="5"/>
      <c r="AD1" s="8" t="s">
        <v>2</v>
      </c>
    </row>
    <row r="2" spans="1:30" x14ac:dyDescent="0.3">
      <c r="A2" s="9" t="s">
        <v>3</v>
      </c>
      <c r="B2" s="10">
        <f>SUM(B3:B25)</f>
        <v>154528.70000000001</v>
      </c>
      <c r="C2" s="11" t="s">
        <v>4</v>
      </c>
      <c r="D2" s="10">
        <f>SUM(D3:D25)</f>
        <v>167211.7923</v>
      </c>
      <c r="E2" s="11" t="s">
        <v>4</v>
      </c>
      <c r="F2" s="10">
        <f>SUM(F3:F25)</f>
        <v>149371.77030000003</v>
      </c>
      <c r="G2" s="11" t="s">
        <v>4</v>
      </c>
      <c r="H2" s="10">
        <f>SUM(H3:H25)</f>
        <v>152665.3107</v>
      </c>
      <c r="I2" s="11" t="s">
        <v>4</v>
      </c>
      <c r="J2" s="10">
        <f>SUM(J3:J25)</f>
        <v>171610.10645000005</v>
      </c>
      <c r="K2" s="11" t="s">
        <v>4</v>
      </c>
      <c r="L2" s="10">
        <f>SUM(L3:L25)</f>
        <v>189328.53898000004</v>
      </c>
      <c r="M2" s="11" t="s">
        <v>4</v>
      </c>
      <c r="N2" s="10">
        <f>SUM(N3:N25)</f>
        <v>230458.54098999998</v>
      </c>
      <c r="O2" s="11" t="s">
        <v>4</v>
      </c>
      <c r="P2" s="10">
        <f>SUM(P3:P25)</f>
        <v>236797.37389999998</v>
      </c>
      <c r="Q2" s="11" t="s">
        <v>4</v>
      </c>
      <c r="R2" s="10">
        <f>SUM(R3:R25)</f>
        <v>273739.05239999999</v>
      </c>
      <c r="S2" s="11" t="s">
        <v>4</v>
      </c>
      <c r="T2" s="10">
        <f>SUM(T3:T25)</f>
        <v>324236.48029999988</v>
      </c>
      <c r="U2" s="11" t="s">
        <v>4</v>
      </c>
      <c r="V2" s="10">
        <f>SUM(V3:V25)</f>
        <v>360333.61199999996</v>
      </c>
      <c r="W2" s="11" t="s">
        <v>4</v>
      </c>
      <c r="X2" s="10">
        <f>SUM(X3:X25)</f>
        <v>328905.60150000005</v>
      </c>
      <c r="Y2" s="11" t="s">
        <v>4</v>
      </c>
      <c r="Z2" s="10">
        <f>SUM(Z3:Z25)</f>
        <v>331013.27470000001</v>
      </c>
      <c r="AA2" s="11" t="s">
        <v>4</v>
      </c>
      <c r="AB2" s="10">
        <f>B2+D2+F2+H2+J2+L2+N2+P2+R2+T2+X2+Z2</f>
        <v>2709866.5425200001</v>
      </c>
      <c r="AC2" s="11" t="s">
        <v>4</v>
      </c>
    </row>
    <row r="3" spans="1:30" s="14" customFormat="1" x14ac:dyDescent="0.3">
      <c r="A3" s="12" t="s">
        <v>5</v>
      </c>
      <c r="B3" s="13">
        <v>36372.699999999997</v>
      </c>
      <c r="C3" s="13">
        <f t="shared" ref="C3:C15" si="0">B3/B$2*100</f>
        <v>23.537828248085951</v>
      </c>
      <c r="D3" s="13">
        <v>35698.292300000001</v>
      </c>
      <c r="E3" s="13">
        <f t="shared" ref="E3:E15" si="1">D3/D$2*100</f>
        <v>21.349147574444128</v>
      </c>
      <c r="F3" s="13">
        <v>35336.699999999997</v>
      </c>
      <c r="G3" s="13">
        <f t="shared" ref="G3:G15" si="2">F3/F$2*100</f>
        <v>23.656879696229986</v>
      </c>
      <c r="H3" s="13">
        <v>36131.699999999997</v>
      </c>
      <c r="I3" s="13">
        <f t="shared" ref="I3:I15" si="3">H3/H$2*100</f>
        <v>23.667262611479426</v>
      </c>
      <c r="J3" s="13">
        <v>45804.758600000001</v>
      </c>
      <c r="K3" s="13">
        <f t="shared" ref="K3:K15" si="4">J3/J$2*100</f>
        <v>26.691177779407514</v>
      </c>
      <c r="L3" s="13">
        <v>50522.076399999998</v>
      </c>
      <c r="M3" s="13">
        <f t="shared" ref="M3:M15" si="5">L3/L$2*100</f>
        <v>26.684871003698476</v>
      </c>
      <c r="N3" s="13">
        <v>61828.999000000003</v>
      </c>
      <c r="O3" s="13">
        <f t="shared" ref="O3:O15" si="6">N3/N$2*100</f>
        <v>26.828686294027559</v>
      </c>
      <c r="P3" s="13">
        <v>63010.984100000001</v>
      </c>
      <c r="Q3" s="13">
        <f t="shared" ref="Q3:Q15" si="7">P3/P$2*100</f>
        <v>26.609663385291455</v>
      </c>
      <c r="R3" s="13">
        <v>69202.873999999996</v>
      </c>
      <c r="S3" s="13">
        <f t="shared" ref="S3:S16" si="8">R3/R$2*100</f>
        <v>25.280599678148079</v>
      </c>
      <c r="T3" s="13">
        <v>77709.933099999995</v>
      </c>
      <c r="U3" s="13">
        <f t="shared" ref="U3:U16" si="9">T3/T$2*100</f>
        <v>23.967054240194955</v>
      </c>
      <c r="V3" s="13">
        <v>87759.722999999998</v>
      </c>
      <c r="W3" s="13">
        <f t="shared" ref="W3:W16" si="10">V3/V$2*100</f>
        <v>24.355130933497264</v>
      </c>
      <c r="X3" s="13">
        <v>90567.060799999992</v>
      </c>
      <c r="Y3" s="13">
        <f t="shared" ref="Y3:Y16" si="11">X3/X$2*100</f>
        <v>27.535882753884927</v>
      </c>
      <c r="Z3" s="13">
        <v>88156.964900000006</v>
      </c>
      <c r="AA3" s="13">
        <f t="shared" ref="AA3:AA16" si="12">Z3/Z$2*100</f>
        <v>26.63245604874831</v>
      </c>
      <c r="AB3" s="13">
        <f>B3+D3+F3+H3+J3+L3+N3+P3+R3+T3+X3+Z3</f>
        <v>690343.04319999996</v>
      </c>
      <c r="AC3" s="13">
        <f t="shared" ref="AC3:AC25" si="13">AB3/AB$2*100</f>
        <v>25.475167591021869</v>
      </c>
    </row>
    <row r="4" spans="1:30" x14ac:dyDescent="0.3">
      <c r="A4" s="9" t="s">
        <v>6</v>
      </c>
      <c r="B4" s="11">
        <v>30079.599999999999</v>
      </c>
      <c r="C4" s="11">
        <f t="shared" si="0"/>
        <v>19.465380864525486</v>
      </c>
      <c r="D4" s="11">
        <v>30571.599999999999</v>
      </c>
      <c r="E4" s="11">
        <f t="shared" si="1"/>
        <v>18.283160284025016</v>
      </c>
      <c r="F4" s="11">
        <v>30212.9</v>
      </c>
      <c r="G4" s="11">
        <f t="shared" si="2"/>
        <v>20.226646533893287</v>
      </c>
      <c r="H4" s="11">
        <v>29691</v>
      </c>
      <c r="I4" s="11">
        <f t="shared" si="3"/>
        <v>19.448426013651048</v>
      </c>
      <c r="J4" s="11">
        <v>36023.035100000001</v>
      </c>
      <c r="K4" s="11">
        <f t="shared" si="4"/>
        <v>20.991208411432105</v>
      </c>
      <c r="L4" s="11">
        <v>36827.152199999997</v>
      </c>
      <c r="M4" s="11">
        <f t="shared" si="5"/>
        <v>19.45145322432889</v>
      </c>
      <c r="N4" s="11">
        <v>40905.736299999997</v>
      </c>
      <c r="O4" s="11">
        <f t="shared" si="6"/>
        <v>17.749715903033064</v>
      </c>
      <c r="P4" s="11">
        <v>44671.397700000001</v>
      </c>
      <c r="Q4" s="11">
        <f t="shared" si="7"/>
        <v>18.864819725097469</v>
      </c>
      <c r="R4" s="11">
        <v>49353.311199999996</v>
      </c>
      <c r="S4" s="11">
        <f t="shared" si="8"/>
        <v>18.029327846098731</v>
      </c>
      <c r="T4" s="11">
        <v>55597.8197</v>
      </c>
      <c r="U4" s="11">
        <f t="shared" si="9"/>
        <v>17.147305463147795</v>
      </c>
      <c r="V4" s="11">
        <v>66810.334199999998</v>
      </c>
      <c r="W4" s="11">
        <f t="shared" si="10"/>
        <v>18.541243995855709</v>
      </c>
      <c r="X4" s="11">
        <v>69100.935500000007</v>
      </c>
      <c r="Y4" s="11">
        <f t="shared" si="11"/>
        <v>21.009351979674324</v>
      </c>
      <c r="Z4" s="11">
        <v>71356.734500000006</v>
      </c>
      <c r="AA4" s="11">
        <f t="shared" si="12"/>
        <v>21.557061288454726</v>
      </c>
      <c r="AB4" s="11">
        <f>B4+D4+F4+H4+J4+L4+N4+P4+R4+T4+X4+Z4</f>
        <v>524391.22220000008</v>
      </c>
      <c r="AC4" s="11">
        <f t="shared" si="13"/>
        <v>19.351182575668478</v>
      </c>
    </row>
    <row r="5" spans="1:30" s="14" customFormat="1" x14ac:dyDescent="0.3">
      <c r="A5" s="12" t="s">
        <v>7</v>
      </c>
      <c r="B5" s="13">
        <v>9861.2000000000007</v>
      </c>
      <c r="C5" s="13">
        <f t="shared" si="0"/>
        <v>6.3814682968277099</v>
      </c>
      <c r="D5" s="13">
        <v>10096.1</v>
      </c>
      <c r="E5" s="13">
        <f t="shared" si="1"/>
        <v>6.0379114780889767</v>
      </c>
      <c r="F5" s="13">
        <v>10332.6</v>
      </c>
      <c r="G5" s="13">
        <f t="shared" si="2"/>
        <v>6.9173713207307408</v>
      </c>
      <c r="H5" s="13">
        <v>10567.8</v>
      </c>
      <c r="I5" s="13">
        <f t="shared" si="3"/>
        <v>6.9222012201361203</v>
      </c>
      <c r="J5" s="13">
        <v>20327.4054</v>
      </c>
      <c r="K5" s="13">
        <f t="shared" si="4"/>
        <v>11.8451097202265</v>
      </c>
      <c r="L5" s="13">
        <v>21073.729299999999</v>
      </c>
      <c r="M5" s="13">
        <f t="shared" si="5"/>
        <v>11.130772684104508</v>
      </c>
      <c r="N5" s="13">
        <v>30665.992200000001</v>
      </c>
      <c r="O5" s="13">
        <f t="shared" si="6"/>
        <v>13.306511474153027</v>
      </c>
      <c r="P5" s="13">
        <v>32795.082699999999</v>
      </c>
      <c r="Q5" s="13">
        <f t="shared" si="7"/>
        <v>13.849428378310238</v>
      </c>
      <c r="R5" s="13">
        <v>35030.737699999998</v>
      </c>
      <c r="S5" s="13">
        <f t="shared" si="8"/>
        <v>12.797128284352899</v>
      </c>
      <c r="T5" s="13">
        <v>34590.279000000002</v>
      </c>
      <c r="U5" s="13">
        <f t="shared" si="9"/>
        <v>10.668225539580044</v>
      </c>
      <c r="V5" s="13">
        <v>53500.702400000002</v>
      </c>
      <c r="W5" s="13">
        <f t="shared" si="10"/>
        <v>14.847547000416938</v>
      </c>
      <c r="X5" s="13">
        <v>30446.858</v>
      </c>
      <c r="Y5" s="13">
        <f t="shared" si="11"/>
        <v>9.2570202091860683</v>
      </c>
      <c r="Z5" s="13">
        <v>30380.724100000003</v>
      </c>
      <c r="AA5" s="13">
        <f t="shared" si="12"/>
        <v>9.1780984093566325</v>
      </c>
      <c r="AB5" s="13">
        <f>B5+D5+F5+H5+J5+L5+N5+P5+R5+T5+X5+Z5</f>
        <v>276168.50840000005</v>
      </c>
      <c r="AC5" s="13">
        <f t="shared" si="13"/>
        <v>10.191221747148523</v>
      </c>
    </row>
    <row r="6" spans="1:30" x14ac:dyDescent="0.3">
      <c r="A6" s="9" t="s">
        <v>8</v>
      </c>
      <c r="B6" s="10">
        <v>3291</v>
      </c>
      <c r="C6" s="10">
        <f t="shared" si="0"/>
        <v>2.1297014729302712</v>
      </c>
      <c r="D6" s="10">
        <v>2714.7</v>
      </c>
      <c r="E6" s="10">
        <f t="shared" si="1"/>
        <v>1.623509898829067</v>
      </c>
      <c r="F6" s="10">
        <v>3053.6</v>
      </c>
      <c r="G6" s="10">
        <f t="shared" si="2"/>
        <v>2.0442952465965383</v>
      </c>
      <c r="H6" s="10">
        <v>3135.7</v>
      </c>
      <c r="I6" s="10">
        <f t="shared" si="3"/>
        <v>2.0539702081777507</v>
      </c>
      <c r="J6" s="10">
        <v>3917.1197999999999</v>
      </c>
      <c r="K6" s="10">
        <f t="shared" si="4"/>
        <v>2.2825694133237331</v>
      </c>
      <c r="L6" s="10">
        <v>2772.4684000000002</v>
      </c>
      <c r="M6" s="10">
        <f t="shared" si="5"/>
        <v>1.4643689825826383</v>
      </c>
      <c r="N6" s="10">
        <v>3042.9</v>
      </c>
      <c r="O6" s="10">
        <f t="shared" si="6"/>
        <v>1.3203676404998317</v>
      </c>
      <c r="P6" s="10">
        <v>3851.7381</v>
      </c>
      <c r="Q6" s="10">
        <f t="shared" si="7"/>
        <v>1.6265966284012074</v>
      </c>
      <c r="R6" s="10">
        <v>8788.9415000000008</v>
      </c>
      <c r="S6" s="10">
        <f t="shared" si="8"/>
        <v>3.2107006373198068</v>
      </c>
      <c r="T6" s="10">
        <v>14949.903899999999</v>
      </c>
      <c r="U6" s="10">
        <f t="shared" si="9"/>
        <v>4.6108025494748759</v>
      </c>
      <c r="V6" s="10">
        <v>11337.508699999998</v>
      </c>
      <c r="W6" s="10">
        <f t="shared" si="10"/>
        <v>3.1463922105606952</v>
      </c>
      <c r="X6" s="10">
        <v>8100.0383000000002</v>
      </c>
      <c r="Y6" s="10">
        <f t="shared" si="11"/>
        <v>2.4627243388556272</v>
      </c>
      <c r="Z6" s="10">
        <v>8281.9377999999997</v>
      </c>
      <c r="AA6" s="10">
        <f t="shared" si="12"/>
        <v>2.5019956699639878</v>
      </c>
      <c r="AB6" s="10">
        <f>B6+D6+F6+H6+J6+L6+N6+P6+R6+T6+X6+Z6</f>
        <v>65900.0478</v>
      </c>
      <c r="AC6" s="10">
        <f t="shared" si="13"/>
        <v>2.4318558410894004</v>
      </c>
    </row>
    <row r="7" spans="1:30" s="14" customFormat="1" x14ac:dyDescent="0.3">
      <c r="A7" s="12" t="s">
        <v>9</v>
      </c>
      <c r="B7" s="13">
        <v>2285.1</v>
      </c>
      <c r="C7" s="13">
        <f t="shared" si="0"/>
        <v>1.4787544320246011</v>
      </c>
      <c r="D7" s="13">
        <v>2886.2</v>
      </c>
      <c r="E7" s="13">
        <f t="shared" si="1"/>
        <v>1.7260744354810671</v>
      </c>
      <c r="F7" s="13">
        <v>3121.3</v>
      </c>
      <c r="G7" s="13">
        <f t="shared" si="2"/>
        <v>2.0896184022798581</v>
      </c>
      <c r="H7" s="13">
        <v>2480.8000000000002</v>
      </c>
      <c r="I7" s="13">
        <f t="shared" si="3"/>
        <v>1.6249925989244394</v>
      </c>
      <c r="J7" s="13">
        <v>2328.2912999999999</v>
      </c>
      <c r="K7" s="13">
        <f t="shared" si="4"/>
        <v>1.3567332065482784</v>
      </c>
      <c r="L7" s="13">
        <v>2844.7028</v>
      </c>
      <c r="M7" s="13">
        <f t="shared" si="5"/>
        <v>1.5025219205333349</v>
      </c>
      <c r="N7" s="13">
        <v>2563.8834999999999</v>
      </c>
      <c r="O7" s="13">
        <f t="shared" si="6"/>
        <v>1.1125139858067796</v>
      </c>
      <c r="P7" s="13">
        <v>3107.1552000000001</v>
      </c>
      <c r="Q7" s="13">
        <f t="shared" si="7"/>
        <v>1.3121577950066956</v>
      </c>
      <c r="R7" s="13">
        <v>4780.0207</v>
      </c>
      <c r="S7" s="13">
        <f t="shared" si="8"/>
        <v>1.7461961156405321</v>
      </c>
      <c r="T7" s="13">
        <v>10900.6556</v>
      </c>
      <c r="U7" s="13">
        <f t="shared" si="9"/>
        <v>3.3619460678558331</v>
      </c>
      <c r="V7" s="13">
        <v>19433.751600000003</v>
      </c>
      <c r="W7" s="13">
        <f t="shared" si="10"/>
        <v>5.3932663933666021</v>
      </c>
      <c r="X7" s="13">
        <v>9225.5031999999992</v>
      </c>
      <c r="Y7" s="13">
        <f t="shared" si="11"/>
        <v>2.8049091161495463</v>
      </c>
      <c r="Z7" s="13">
        <v>9778.7345999999998</v>
      </c>
      <c r="AA7" s="13">
        <f t="shared" si="12"/>
        <v>2.9541820064051949</v>
      </c>
      <c r="AB7" s="13">
        <f>B7+D7+F7+H7+J7+L7+N7+P7+R7+T7+X7+Z7</f>
        <v>56302.346900000004</v>
      </c>
      <c r="AC7" s="13">
        <f t="shared" si="13"/>
        <v>2.0776796944266662</v>
      </c>
    </row>
    <row r="8" spans="1:30" s="2" customFormat="1" x14ac:dyDescent="0.3">
      <c r="A8" s="15" t="s">
        <v>10</v>
      </c>
      <c r="B8" s="10">
        <v>1998.9</v>
      </c>
      <c r="C8" s="10">
        <f t="shared" si="0"/>
        <v>1.2935461179703187</v>
      </c>
      <c r="D8" s="10">
        <v>1431.1</v>
      </c>
      <c r="E8" s="10">
        <f t="shared" si="1"/>
        <v>0.85586069039462109</v>
      </c>
      <c r="F8" s="10">
        <v>1625.5</v>
      </c>
      <c r="G8" s="10">
        <f t="shared" si="2"/>
        <v>1.0882243657789732</v>
      </c>
      <c r="H8" s="10">
        <v>1811.8</v>
      </c>
      <c r="I8" s="10">
        <f t="shared" si="3"/>
        <v>1.186779099778821</v>
      </c>
      <c r="J8" s="10">
        <v>1644.3151</v>
      </c>
      <c r="K8" s="10">
        <f t="shared" si="4"/>
        <v>0.95816915099874023</v>
      </c>
      <c r="L8" s="10">
        <v>1838.2446</v>
      </c>
      <c r="M8" s="10">
        <f t="shared" si="5"/>
        <v>0.9709284241580638</v>
      </c>
      <c r="N8" s="10">
        <v>1814.7596000000001</v>
      </c>
      <c r="O8" s="10">
        <f t="shared" si="6"/>
        <v>0.7874559962951192</v>
      </c>
      <c r="P8" s="10">
        <v>1842.6659</v>
      </c>
      <c r="Q8" s="10">
        <f t="shared" si="7"/>
        <v>0.77816145916304014</v>
      </c>
      <c r="R8" s="10">
        <v>2166.6922</v>
      </c>
      <c r="S8" s="10">
        <f t="shared" si="8"/>
        <v>0.79151738891604351</v>
      </c>
      <c r="T8" s="10">
        <v>2485.3877000000002</v>
      </c>
      <c r="U8" s="10">
        <f t="shared" si="9"/>
        <v>0.76653549215078898</v>
      </c>
      <c r="V8" s="10">
        <v>3367.8674000000001</v>
      </c>
      <c r="W8" s="10">
        <f t="shared" si="10"/>
        <v>0.93465257967663606</v>
      </c>
      <c r="X8" s="10">
        <v>3442.0147000000002</v>
      </c>
      <c r="Y8" s="10">
        <f t="shared" si="11"/>
        <v>1.0465053450906336</v>
      </c>
      <c r="Z8" s="10">
        <v>3376.7996000000003</v>
      </c>
      <c r="AA8" s="10">
        <f t="shared" si="12"/>
        <v>1.0201402354816196</v>
      </c>
      <c r="AB8" s="10">
        <f>B8+D8+F8+H8+J8+L8+N8+P8+R8+T8+X8+Z8</f>
        <v>25478.179400000001</v>
      </c>
      <c r="AC8" s="10">
        <f t="shared" si="13"/>
        <v>0.94020052280164856</v>
      </c>
    </row>
    <row r="9" spans="1:30" s="14" customFormat="1" x14ac:dyDescent="0.3">
      <c r="A9" s="12" t="s">
        <v>11</v>
      </c>
      <c r="B9" s="13">
        <v>2218.5</v>
      </c>
      <c r="C9" s="13">
        <f t="shared" si="0"/>
        <v>1.4356556419616548</v>
      </c>
      <c r="D9" s="13">
        <v>2236.9</v>
      </c>
      <c r="E9" s="13">
        <f t="shared" si="1"/>
        <v>1.3377645016726492</v>
      </c>
      <c r="F9" s="13">
        <v>1916.6</v>
      </c>
      <c r="G9" s="13">
        <f t="shared" si="2"/>
        <v>1.2831072405118302</v>
      </c>
      <c r="H9" s="13">
        <v>2001.5</v>
      </c>
      <c r="I9" s="13">
        <f t="shared" si="3"/>
        <v>1.3110378453512033</v>
      </c>
      <c r="J9" s="13">
        <v>9286.1700999999994</v>
      </c>
      <c r="K9" s="13">
        <f t="shared" si="4"/>
        <v>5.4112023423897808</v>
      </c>
      <c r="L9" s="13">
        <v>10730.2953</v>
      </c>
      <c r="M9" s="13">
        <f t="shared" si="5"/>
        <v>5.6675530048502134</v>
      </c>
      <c r="N9" s="13">
        <v>12914.8</v>
      </c>
      <c r="O9" s="13">
        <f t="shared" si="6"/>
        <v>5.60395806747748</v>
      </c>
      <c r="P9" s="13">
        <v>11264.4131</v>
      </c>
      <c r="Q9" s="13">
        <f t="shared" si="7"/>
        <v>4.7569839624813506</v>
      </c>
      <c r="R9" s="13">
        <v>5699.2638999999999</v>
      </c>
      <c r="S9" s="13">
        <f t="shared" si="8"/>
        <v>2.0820061478374576</v>
      </c>
      <c r="T9" s="13">
        <v>6183.3914000000004</v>
      </c>
      <c r="U9" s="13">
        <f t="shared" si="9"/>
        <v>1.9070622140601872</v>
      </c>
      <c r="V9" s="13">
        <v>5436.1922999999997</v>
      </c>
      <c r="W9" s="13">
        <f t="shared" si="10"/>
        <v>1.508655345757753</v>
      </c>
      <c r="X9" s="13">
        <v>3570.7334000000001</v>
      </c>
      <c r="Y9" s="13">
        <f t="shared" si="11"/>
        <v>1.0856407989755685</v>
      </c>
      <c r="Z9" s="13">
        <v>3108.1842000000001</v>
      </c>
      <c r="AA9" s="13">
        <f t="shared" si="12"/>
        <v>0.93899080114444722</v>
      </c>
      <c r="AB9" s="13">
        <f>B9+D9+F9+H9+J9+L9+N9+P9+R9+T9+X9+Z9</f>
        <v>71130.751400000008</v>
      </c>
      <c r="AC9" s="13">
        <f t="shared" si="13"/>
        <v>2.6248802398162763</v>
      </c>
    </row>
    <row r="10" spans="1:30" s="2" customFormat="1" x14ac:dyDescent="0.3">
      <c r="A10" s="15" t="s">
        <v>12</v>
      </c>
      <c r="B10" s="10">
        <v>15543.4</v>
      </c>
      <c r="C10" s="10">
        <f t="shared" si="0"/>
        <v>10.058584586552529</v>
      </c>
      <c r="D10" s="10">
        <v>15491.4</v>
      </c>
      <c r="E10" s="10">
        <f t="shared" si="1"/>
        <v>9.2645379772058103</v>
      </c>
      <c r="F10" s="10">
        <v>18221.2</v>
      </c>
      <c r="G10" s="10">
        <f t="shared" si="2"/>
        <v>12.198556637177377</v>
      </c>
      <c r="H10" s="10">
        <v>21791.5</v>
      </c>
      <c r="I10" s="10">
        <f t="shared" si="3"/>
        <v>14.274035077177491</v>
      </c>
      <c r="J10" s="10">
        <v>19046.1865</v>
      </c>
      <c r="K10" s="10">
        <f t="shared" si="4"/>
        <v>11.098522630162959</v>
      </c>
      <c r="L10" s="10">
        <v>16355.8632</v>
      </c>
      <c r="M10" s="10">
        <f t="shared" si="5"/>
        <v>8.638878897030823</v>
      </c>
      <c r="N10" s="10">
        <v>25229.209900000002</v>
      </c>
      <c r="O10" s="10">
        <f t="shared" si="6"/>
        <v>10.94739634800289</v>
      </c>
      <c r="P10" s="10">
        <v>25190.787899999999</v>
      </c>
      <c r="Q10" s="10">
        <f t="shared" si="7"/>
        <v>10.638119623166988</v>
      </c>
      <c r="R10" s="10">
        <v>21987.048599999998</v>
      </c>
      <c r="S10" s="10">
        <f t="shared" si="8"/>
        <v>8.0321197897154697</v>
      </c>
      <c r="T10" s="10">
        <v>27049.4581</v>
      </c>
      <c r="U10" s="10">
        <f t="shared" si="9"/>
        <v>8.3425091695334483</v>
      </c>
      <c r="V10" s="10">
        <v>30974.306199999999</v>
      </c>
      <c r="W10" s="10">
        <f t="shared" si="10"/>
        <v>8.5960080238087802</v>
      </c>
      <c r="X10" s="10">
        <v>31282.196800000002</v>
      </c>
      <c r="Y10" s="10">
        <f t="shared" si="11"/>
        <v>9.5109954519883715</v>
      </c>
      <c r="Z10" s="10">
        <v>33621.278200000001</v>
      </c>
      <c r="AA10" s="10">
        <f t="shared" si="12"/>
        <v>10.157078513081155</v>
      </c>
      <c r="AB10" s="10">
        <f>B10+D10+F10+H10+J10+L10+N10+P10+R10+T10+X10+Z10</f>
        <v>270809.52919999999</v>
      </c>
      <c r="AC10" s="10">
        <f t="shared" si="13"/>
        <v>9.9934636983327128</v>
      </c>
    </row>
    <row r="11" spans="1:30" s="14" customFormat="1" x14ac:dyDescent="0.3">
      <c r="A11" s="12" t="s">
        <v>13</v>
      </c>
      <c r="B11" s="13">
        <v>6007.4</v>
      </c>
      <c r="C11" s="13">
        <f t="shared" si="0"/>
        <v>3.8875626339961435</v>
      </c>
      <c r="D11" s="13">
        <v>5224.3</v>
      </c>
      <c r="E11" s="13">
        <f t="shared" si="1"/>
        <v>3.1243609844375788</v>
      </c>
      <c r="F11" s="13">
        <v>4790.5</v>
      </c>
      <c r="G11" s="13">
        <f t="shared" si="2"/>
        <v>3.2070986307377245</v>
      </c>
      <c r="H11" s="13">
        <v>3502.6</v>
      </c>
      <c r="I11" s="13">
        <f t="shared" si="3"/>
        <v>2.2942998536733072</v>
      </c>
      <c r="J11" s="13">
        <v>5861.4537</v>
      </c>
      <c r="K11" s="13">
        <f t="shared" si="4"/>
        <v>3.415564398421826</v>
      </c>
      <c r="L11" s="13">
        <v>9260.4711000000007</v>
      </c>
      <c r="M11" s="13">
        <f t="shared" si="5"/>
        <v>4.8912177476731298</v>
      </c>
      <c r="N11" s="13">
        <v>11137.2364</v>
      </c>
      <c r="O11" s="13">
        <f t="shared" si="6"/>
        <v>4.8326420674872121</v>
      </c>
      <c r="P11" s="13">
        <v>12272.5699</v>
      </c>
      <c r="Q11" s="13">
        <f t="shared" si="7"/>
        <v>5.1827305758816111</v>
      </c>
      <c r="R11" s="13">
        <v>18128.6315</v>
      </c>
      <c r="S11" s="13">
        <f t="shared" si="8"/>
        <v>6.6225959873308895</v>
      </c>
      <c r="T11" s="13">
        <v>16709.982</v>
      </c>
      <c r="U11" s="13">
        <f t="shared" si="9"/>
        <v>5.1536403258939538</v>
      </c>
      <c r="V11" s="13">
        <v>11376.135699999999</v>
      </c>
      <c r="W11" s="13">
        <f t="shared" si="10"/>
        <v>3.1571119987551981</v>
      </c>
      <c r="X11" s="13">
        <v>8004.1469999999999</v>
      </c>
      <c r="Y11" s="13">
        <f t="shared" si="11"/>
        <v>2.4335696818468437</v>
      </c>
      <c r="Z11" s="13">
        <v>5402.2973000000002</v>
      </c>
      <c r="AA11" s="13">
        <f t="shared" si="12"/>
        <v>1.6320485348801028</v>
      </c>
      <c r="AB11" s="13">
        <f>B11+D11+F11+H11+J11+L11+N11+P11+R11+T11+X11+Z11</f>
        <v>106301.58890000002</v>
      </c>
      <c r="AC11" s="13">
        <f t="shared" si="13"/>
        <v>3.9227610375655781</v>
      </c>
    </row>
    <row r="12" spans="1:30" x14ac:dyDescent="0.3">
      <c r="A12" s="9" t="s">
        <v>14</v>
      </c>
      <c r="B12" s="11">
        <v>8185.5</v>
      </c>
      <c r="C12" s="11">
        <f t="shared" si="0"/>
        <v>5.2970742651688649</v>
      </c>
      <c r="D12" s="11">
        <v>10264.9</v>
      </c>
      <c r="E12" s="11">
        <f t="shared" si="1"/>
        <v>6.1388612960881463</v>
      </c>
      <c r="F12" s="11">
        <v>11929.8</v>
      </c>
      <c r="G12" s="11">
        <f t="shared" si="2"/>
        <v>7.9866496701753258</v>
      </c>
      <c r="H12" s="11">
        <v>11701</v>
      </c>
      <c r="I12" s="11">
        <f t="shared" si="3"/>
        <v>7.6644785553107315</v>
      </c>
      <c r="J12" s="11">
        <v>14087.6679</v>
      </c>
      <c r="K12" s="11">
        <f t="shared" si="4"/>
        <v>8.2091131993467723</v>
      </c>
      <c r="L12" s="11">
        <v>20873.4512</v>
      </c>
      <c r="M12" s="11">
        <f t="shared" si="5"/>
        <v>11.02498931880787</v>
      </c>
      <c r="N12" s="11">
        <v>22931.952300000001</v>
      </c>
      <c r="O12" s="11">
        <f t="shared" si="6"/>
        <v>9.9505760131472236</v>
      </c>
      <c r="P12" s="11">
        <v>22686.764899999998</v>
      </c>
      <c r="Q12" s="11">
        <f t="shared" si="7"/>
        <v>9.5806657507868582</v>
      </c>
      <c r="R12" s="11">
        <v>36710.4712</v>
      </c>
      <c r="S12" s="11">
        <f t="shared" si="8"/>
        <v>13.410754102544706</v>
      </c>
      <c r="T12" s="11">
        <v>52207.338799999998</v>
      </c>
      <c r="U12" s="11">
        <f t="shared" si="9"/>
        <v>16.101623960294393</v>
      </c>
      <c r="V12" s="11">
        <v>44318.7143</v>
      </c>
      <c r="W12" s="11">
        <f t="shared" si="10"/>
        <v>12.299356158869799</v>
      </c>
      <c r="X12" s="11">
        <v>49578.6181</v>
      </c>
      <c r="Y12" s="11">
        <f t="shared" si="11"/>
        <v>15.073813846250347</v>
      </c>
      <c r="Z12" s="11">
        <v>50868.829700000002</v>
      </c>
      <c r="AA12" s="11">
        <f t="shared" si="12"/>
        <v>15.367610180015539</v>
      </c>
      <c r="AB12" s="11">
        <f>B12+D12+F12+H12+J12+L12+N12+P12+R12+T12+X12+Z12</f>
        <v>312026.2941</v>
      </c>
      <c r="AC12" s="11">
        <f t="shared" si="13"/>
        <v>11.51445243535262</v>
      </c>
    </row>
    <row r="13" spans="1:30" s="14" customFormat="1" x14ac:dyDescent="0.3">
      <c r="A13" s="12" t="s">
        <v>15</v>
      </c>
      <c r="B13" s="13">
        <v>8739.1</v>
      </c>
      <c r="C13" s="13">
        <f t="shared" si="0"/>
        <v>5.6553248684548567</v>
      </c>
      <c r="D13" s="13">
        <v>18791.2</v>
      </c>
      <c r="E13" s="13">
        <f t="shared" si="1"/>
        <v>11.237963388542664</v>
      </c>
      <c r="F13" s="13">
        <v>2145.4</v>
      </c>
      <c r="G13" s="13">
        <f t="shared" si="2"/>
        <v>1.4362821004873634</v>
      </c>
      <c r="H13" s="13">
        <v>2041.7</v>
      </c>
      <c r="I13" s="13">
        <f t="shared" si="3"/>
        <v>1.3373699569590567</v>
      </c>
      <c r="J13" s="13">
        <v>11038.145200000001</v>
      </c>
      <c r="K13" s="13">
        <f t="shared" si="4"/>
        <v>6.432106726311047</v>
      </c>
      <c r="L13" s="13">
        <v>12600.4509</v>
      </c>
      <c r="M13" s="13">
        <f t="shared" si="5"/>
        <v>6.6553362572195542</v>
      </c>
      <c r="N13" s="13">
        <v>13474.815000000001</v>
      </c>
      <c r="O13" s="13">
        <f t="shared" si="6"/>
        <v>5.8469583909171314</v>
      </c>
      <c r="P13" s="13">
        <v>12575.569</v>
      </c>
      <c r="Q13" s="13">
        <f t="shared" si="7"/>
        <v>5.3106876959331011</v>
      </c>
      <c r="R13" s="13">
        <v>13517.4794</v>
      </c>
      <c r="S13" s="13">
        <f t="shared" si="8"/>
        <v>4.9380894985519435</v>
      </c>
      <c r="T13" s="13">
        <v>16029.3074</v>
      </c>
      <c r="U13" s="13">
        <f t="shared" si="9"/>
        <v>4.9437087971004612</v>
      </c>
      <c r="V13" s="13">
        <v>15305.647199999999</v>
      </c>
      <c r="W13" s="13">
        <f t="shared" si="10"/>
        <v>4.2476323857348062</v>
      </c>
      <c r="X13" s="13">
        <v>16441.6587</v>
      </c>
      <c r="Y13" s="13">
        <f t="shared" si="11"/>
        <v>4.9988989621996449</v>
      </c>
      <c r="Z13" s="13">
        <v>16821.510100000003</v>
      </c>
      <c r="AA13" s="13">
        <f t="shared" si="12"/>
        <v>5.0818234148601666</v>
      </c>
      <c r="AB13" s="13">
        <f>B13+D13+F13+H13+J13+L13+N13+P13+R13+T13+X13+Z13</f>
        <v>144216.33570000003</v>
      </c>
      <c r="AC13" s="13">
        <f t="shared" si="13"/>
        <v>5.3218980874935706</v>
      </c>
    </row>
    <row r="14" spans="1:30" x14ac:dyDescent="0.3">
      <c r="A14" s="9" t="s">
        <v>16</v>
      </c>
      <c r="B14" s="11">
        <v>365.8</v>
      </c>
      <c r="C14" s="11">
        <f t="shared" si="0"/>
        <v>0.23671978085624223</v>
      </c>
      <c r="D14" s="11">
        <v>405.5</v>
      </c>
      <c r="E14" s="11">
        <f t="shared" si="1"/>
        <v>0.242506819897295</v>
      </c>
      <c r="F14" s="11">
        <v>361.8</v>
      </c>
      <c r="G14" s="11">
        <f t="shared" si="2"/>
        <v>0.24221444204173023</v>
      </c>
      <c r="H14" s="11">
        <v>328.01069999999999</v>
      </c>
      <c r="I14" s="11">
        <f t="shared" si="3"/>
        <v>0.21485607863109663</v>
      </c>
      <c r="J14" s="11">
        <v>255.81305</v>
      </c>
      <c r="K14" s="11">
        <f t="shared" si="4"/>
        <v>0.14906642463655434</v>
      </c>
      <c r="L14" s="11">
        <v>991.81538</v>
      </c>
      <c r="M14" s="11">
        <f t="shared" si="5"/>
        <v>0.52385941672785619</v>
      </c>
      <c r="N14" s="11">
        <v>977.57178999999996</v>
      </c>
      <c r="O14" s="11">
        <f t="shared" si="6"/>
        <v>0.42418553280801108</v>
      </c>
      <c r="P14" s="11">
        <v>932.63940000000002</v>
      </c>
      <c r="Q14" s="11">
        <f t="shared" si="7"/>
        <v>0.39385546581012998</v>
      </c>
      <c r="R14" s="11">
        <v>1104.5402999999999</v>
      </c>
      <c r="S14" s="11">
        <f t="shared" si="8"/>
        <v>0.40350117760545001</v>
      </c>
      <c r="T14" s="11">
        <v>1332.6186</v>
      </c>
      <c r="U14" s="11">
        <f t="shared" si="9"/>
        <v>0.41100205589666972</v>
      </c>
      <c r="V14" s="11">
        <v>958.78069999999991</v>
      </c>
      <c r="W14" s="11">
        <f t="shared" si="10"/>
        <v>0.26608139459385211</v>
      </c>
      <c r="X14" s="11">
        <v>790.66919999999993</v>
      </c>
      <c r="Y14" s="11">
        <f t="shared" si="11"/>
        <v>0.24039395996726431</v>
      </c>
      <c r="Z14" s="11">
        <v>1536.1383000000001</v>
      </c>
      <c r="AA14" s="11">
        <f t="shared" si="12"/>
        <v>0.46407150933515118</v>
      </c>
      <c r="AB14" s="11">
        <f>B14+D14+F14+H14+J14+L14+N14+P14+R14+T14+X14+Z14</f>
        <v>9382.9167199999993</v>
      </c>
      <c r="AC14" s="11">
        <f t="shared" si="13"/>
        <v>0.34625014083809807</v>
      </c>
    </row>
    <row r="15" spans="1:30" s="14" customFormat="1" x14ac:dyDescent="0.3">
      <c r="A15" s="12" t="s">
        <v>17</v>
      </c>
      <c r="B15" s="13">
        <v>498.3</v>
      </c>
      <c r="C15" s="13">
        <f t="shared" si="0"/>
        <v>0.32246437069618783</v>
      </c>
      <c r="D15" s="13">
        <v>603</v>
      </c>
      <c r="E15" s="13">
        <f t="shared" si="1"/>
        <v>0.36062049913210575</v>
      </c>
      <c r="F15" s="13">
        <v>625.70000000000005</v>
      </c>
      <c r="G15" s="13">
        <f t="shared" si="2"/>
        <v>0.41888771803623726</v>
      </c>
      <c r="H15" s="13">
        <v>681.5</v>
      </c>
      <c r="I15" s="13">
        <f t="shared" si="3"/>
        <v>0.44640134479482635</v>
      </c>
      <c r="J15" s="13">
        <v>1989.7447</v>
      </c>
      <c r="K15" s="13">
        <f t="shared" si="4"/>
        <v>1.1594565967941566</v>
      </c>
      <c r="L15" s="13">
        <v>2637.8182000000002</v>
      </c>
      <c r="M15" s="13">
        <f t="shared" si="5"/>
        <v>1.3932491182846181</v>
      </c>
      <c r="N15" s="13">
        <v>2970.6849999999999</v>
      </c>
      <c r="O15" s="13">
        <f t="shared" si="6"/>
        <v>1.289032286344685</v>
      </c>
      <c r="P15" s="13">
        <v>2595.6060000000002</v>
      </c>
      <c r="Q15" s="13">
        <f t="shared" si="7"/>
        <v>1.0961295546698631</v>
      </c>
      <c r="R15" s="13">
        <v>2906.1003999999998</v>
      </c>
      <c r="S15" s="13">
        <f t="shared" si="8"/>
        <v>1.0616316431728832</v>
      </c>
      <c r="T15" s="13">
        <v>2966.2521999999999</v>
      </c>
      <c r="U15" s="13">
        <f t="shared" si="9"/>
        <v>0.91484221555066059</v>
      </c>
      <c r="V15" s="13">
        <v>4377.4917000000005</v>
      </c>
      <c r="W15" s="13">
        <f t="shared" si="10"/>
        <v>1.2148441206200882</v>
      </c>
      <c r="X15" s="13">
        <v>4251.7109</v>
      </c>
      <c r="Y15" s="13">
        <f t="shared" si="11"/>
        <v>1.2926842475803804</v>
      </c>
      <c r="Z15" s="13">
        <v>4264.6557999999995</v>
      </c>
      <c r="AA15" s="13">
        <f t="shared" si="12"/>
        <v>1.2883639799234914</v>
      </c>
      <c r="AB15" s="13">
        <f>B15+D15+F15+H15+J15+L15+N15+P15+R15+T15+X15+Z15</f>
        <v>26991.073199999999</v>
      </c>
      <c r="AC15" s="13">
        <f t="shared" si="13"/>
        <v>0.99602961166124637</v>
      </c>
    </row>
    <row r="16" spans="1:30" x14ac:dyDescent="0.3">
      <c r="A16" s="9" t="s">
        <v>18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>
        <v>4362.9398000000001</v>
      </c>
      <c r="S16" s="11">
        <f t="shared" si="8"/>
        <v>1.5938317027651114</v>
      </c>
      <c r="T16" s="11">
        <v>5524.1527999999998</v>
      </c>
      <c r="U16" s="11">
        <f t="shared" si="9"/>
        <v>1.7037419092659705</v>
      </c>
      <c r="V16" s="11">
        <v>5376.4565999999995</v>
      </c>
      <c r="W16" s="11">
        <f t="shared" si="10"/>
        <v>1.4920774584858878</v>
      </c>
      <c r="X16" s="11">
        <v>4103.4569000000001</v>
      </c>
      <c r="Y16" s="11">
        <f t="shared" si="11"/>
        <v>1.2476093083504385</v>
      </c>
      <c r="Z16" s="11">
        <v>4058.4856</v>
      </c>
      <c r="AA16" s="11">
        <f t="shared" si="12"/>
        <v>1.2260794083494804</v>
      </c>
      <c r="AB16" s="11">
        <f>B16+D16+F16+H16+J16+L16+N16+P16+R16+T16+X16+Z16</f>
        <v>18049.035100000001</v>
      </c>
      <c r="AC16" s="11">
        <f t="shared" si="13"/>
        <v>0.66604885579404105</v>
      </c>
    </row>
    <row r="17" spans="1:29" s="14" customFormat="1" x14ac:dyDescent="0.3">
      <c r="A17" s="12" t="s">
        <v>19</v>
      </c>
      <c r="B17" s="13">
        <v>117</v>
      </c>
      <c r="C17" s="13">
        <f t="shared" ref="C17:C25" si="14">B17/B$2*100</f>
        <v>7.5714090651121752E-2</v>
      </c>
      <c r="D17" s="13">
        <v>141.5</v>
      </c>
      <c r="E17" s="13">
        <f t="shared" ref="E17:E25" si="15">D17/D$2*100</f>
        <v>8.4623218287218846E-2</v>
      </c>
      <c r="F17" s="13">
        <v>68.770300000000006</v>
      </c>
      <c r="G17" s="13">
        <f t="shared" ref="G17:G25" si="16">F17/F$2*100</f>
        <v>4.603969000426314E-2</v>
      </c>
      <c r="H17" s="13">
        <v>261.39999999999998</v>
      </c>
      <c r="I17" s="13">
        <f t="shared" ref="I17:I25" si="17">H17/H$2*100</f>
        <v>0.17122422821624009</v>
      </c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>
        <f>B17+D17+F17+H17+J17+L17+N17+P17+R17+T17+X17+Z17</f>
        <v>588.6703</v>
      </c>
      <c r="AC17" s="13">
        <f t="shared" si="13"/>
        <v>2.1723221079831288E-2</v>
      </c>
    </row>
    <row r="18" spans="1:29" s="2" customFormat="1" x14ac:dyDescent="0.3">
      <c r="A18" s="15" t="s">
        <v>20</v>
      </c>
      <c r="B18" s="10">
        <v>13007.7</v>
      </c>
      <c r="C18" s="10">
        <f t="shared" si="14"/>
        <v>8.4176596321589461</v>
      </c>
      <c r="D18" s="10">
        <v>13020</v>
      </c>
      <c r="E18" s="10">
        <f t="shared" si="15"/>
        <v>7.7865321703151196</v>
      </c>
      <c r="F18" s="10">
        <v>11020.3</v>
      </c>
      <c r="G18" s="10">
        <f t="shared" si="16"/>
        <v>7.3777662123617453</v>
      </c>
      <c r="H18" s="10">
        <v>10985.2</v>
      </c>
      <c r="I18" s="10">
        <f t="shared" si="17"/>
        <v>7.1956097620544792</v>
      </c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>
        <f>B18+D18+F18+H18+J18+L18+N18+P18+R18+T18+X18+Z18</f>
        <v>48033.2</v>
      </c>
      <c r="AC18" s="10">
        <f t="shared" si="13"/>
        <v>1.7725300949814389</v>
      </c>
    </row>
    <row r="19" spans="1:29" s="14" customFormat="1" x14ac:dyDescent="0.3">
      <c r="A19" s="12" t="s">
        <v>21</v>
      </c>
      <c r="B19" s="13">
        <v>1503.5</v>
      </c>
      <c r="C19" s="13">
        <f t="shared" si="14"/>
        <v>0.97295842131591082</v>
      </c>
      <c r="D19" s="13">
        <v>1726.4</v>
      </c>
      <c r="E19" s="13">
        <f t="shared" si="15"/>
        <v>1.0324630674986193</v>
      </c>
      <c r="F19" s="13">
        <v>1553.5</v>
      </c>
      <c r="G19" s="13">
        <f t="shared" si="16"/>
        <v>1.0400224867656935</v>
      </c>
      <c r="H19" s="13">
        <v>1593.4</v>
      </c>
      <c r="I19" s="13">
        <f t="shared" si="17"/>
        <v>1.0437210605958569</v>
      </c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>
        <f>B19+D19+F19+H19+J19+L19+N19+P19+R19+T19+X19+Z19</f>
        <v>6376.7999999999993</v>
      </c>
      <c r="AC19" s="13">
        <f t="shared" si="13"/>
        <v>0.23531786159734602</v>
      </c>
    </row>
    <row r="20" spans="1:29" s="2" customFormat="1" x14ac:dyDescent="0.3">
      <c r="A20" s="15" t="s">
        <v>22</v>
      </c>
      <c r="B20" s="10">
        <v>1070.2</v>
      </c>
      <c r="C20" s="10">
        <f t="shared" si="14"/>
        <v>0.69255743431479067</v>
      </c>
      <c r="D20" s="10">
        <v>3996.4</v>
      </c>
      <c r="E20" s="10">
        <f t="shared" si="15"/>
        <v>2.3900228237670773</v>
      </c>
      <c r="F20" s="10">
        <v>95.7</v>
      </c>
      <c r="G20" s="10">
        <f t="shared" si="16"/>
        <v>6.4068330855150873E-2</v>
      </c>
      <c r="H20" s="10">
        <v>57</v>
      </c>
      <c r="I20" s="10">
        <f t="shared" si="17"/>
        <v>3.7336576160388997E-2</v>
      </c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>
        <f>B20+D20+F20+H20+J20+L20+N20+P20+R20+T20+X20+Z20</f>
        <v>5219.3</v>
      </c>
      <c r="AC20" s="10">
        <f t="shared" si="13"/>
        <v>0.1926035809551857</v>
      </c>
    </row>
    <row r="21" spans="1:29" s="14" customFormat="1" x14ac:dyDescent="0.3">
      <c r="A21" s="12" t="s">
        <v>23</v>
      </c>
      <c r="B21" s="13">
        <v>3158.5</v>
      </c>
      <c r="C21" s="13">
        <f t="shared" si="14"/>
        <v>2.0439568830903254</v>
      </c>
      <c r="D21" s="13">
        <v>3052.7</v>
      </c>
      <c r="E21" s="13">
        <f t="shared" si="15"/>
        <v>1.825648752405604</v>
      </c>
      <c r="F21" s="13">
        <v>3090.1</v>
      </c>
      <c r="G21" s="13">
        <f t="shared" si="16"/>
        <v>2.0687309213741032</v>
      </c>
      <c r="H21" s="13">
        <v>2941.6</v>
      </c>
      <c r="I21" s="13">
        <f t="shared" si="17"/>
        <v>1.9268293409368471</v>
      </c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>
        <f>B21+D21+F21+H21+J21+L21+N21+P21+R21+T21+X21+Z21</f>
        <v>12242.9</v>
      </c>
      <c r="AC21" s="13">
        <f t="shared" si="13"/>
        <v>0.45178977665132158</v>
      </c>
    </row>
    <row r="22" spans="1:29" s="2" customFormat="1" x14ac:dyDescent="0.3">
      <c r="A22" s="15" t="s">
        <v>24</v>
      </c>
      <c r="B22" s="10">
        <v>163.19999999999999</v>
      </c>
      <c r="C22" s="10">
        <f t="shared" si="14"/>
        <v>0.10561144952361599</v>
      </c>
      <c r="D22" s="10">
        <v>80.099999999999994</v>
      </c>
      <c r="E22" s="10">
        <f t="shared" si="15"/>
        <v>4.7903320033966287E-2</v>
      </c>
      <c r="F22" s="10">
        <v>82.1</v>
      </c>
      <c r="G22" s="10">
        <f t="shared" si="16"/>
        <v>5.4963531485975818E-2</v>
      </c>
      <c r="H22" s="10">
        <v>149.6</v>
      </c>
      <c r="I22" s="10">
        <f t="shared" si="17"/>
        <v>9.7992136729722706E-2</v>
      </c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>
        <f>B22+D22+F22+H22+J22+L22+N22+P22+R22+T22+X22+Z22</f>
        <v>475</v>
      </c>
      <c r="AC22" s="10">
        <f t="shared" si="13"/>
        <v>1.7528538492463205E-2</v>
      </c>
    </row>
    <row r="23" spans="1:29" s="14" customFormat="1" x14ac:dyDescent="0.3">
      <c r="A23" s="12" t="s">
        <v>25</v>
      </c>
      <c r="B23" s="13">
        <v>28.1</v>
      </c>
      <c r="C23" s="13">
        <f t="shared" si="14"/>
        <v>1.8184324335867707E-2</v>
      </c>
      <c r="D23" s="13">
        <v>13.9</v>
      </c>
      <c r="E23" s="13">
        <f t="shared" si="15"/>
        <v>8.3128108423487067E-3</v>
      </c>
      <c r="F23" s="13">
        <v>35</v>
      </c>
      <c r="G23" s="13">
        <f t="shared" si="16"/>
        <v>2.3431468964788718E-2</v>
      </c>
      <c r="H23" s="13">
        <v>22.6</v>
      </c>
      <c r="I23" s="13">
        <f t="shared" si="17"/>
        <v>1.4803624933768271E-2</v>
      </c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>
        <f>B23+D23+F23+H23+J23+L23+N23+P23+R23+T23+X23+Z23</f>
        <v>99.6</v>
      </c>
      <c r="AC23" s="13">
        <f t="shared" si="13"/>
        <v>3.6754577554722846E-3</v>
      </c>
    </row>
    <row r="24" spans="1:29" s="2" customFormat="1" x14ac:dyDescent="0.3">
      <c r="A24" s="15" t="s">
        <v>26</v>
      </c>
      <c r="B24" s="10">
        <v>10018.700000000001</v>
      </c>
      <c r="C24" s="10">
        <f t="shared" si="14"/>
        <v>6.4833911111657576</v>
      </c>
      <c r="D24" s="10">
        <v>8733.4</v>
      </c>
      <c r="E24" s="10">
        <f t="shared" si="15"/>
        <v>5.2229569935660569</v>
      </c>
      <c r="F24" s="10">
        <v>9710.9</v>
      </c>
      <c r="G24" s="10">
        <f t="shared" si="16"/>
        <v>6.5011614848619077</v>
      </c>
      <c r="H24" s="10">
        <v>10744</v>
      </c>
      <c r="I24" s="10">
        <f t="shared" si="17"/>
        <v>7.0376170924073582</v>
      </c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>
        <f>B24+D24+F24+H24+J24+L24+N24+P24+R24+T24+X24+Z24</f>
        <v>39207</v>
      </c>
      <c r="AC24" s="10">
        <f t="shared" si="13"/>
        <v>1.4468240182610628</v>
      </c>
    </row>
    <row r="25" spans="1:29" s="14" customFormat="1" x14ac:dyDescent="0.3">
      <c r="A25" s="12" t="s">
        <v>27</v>
      </c>
      <c r="B25" s="13">
        <v>15.3</v>
      </c>
      <c r="C25" s="13">
        <f t="shared" si="14"/>
        <v>9.9010733928390007E-3</v>
      </c>
      <c r="D25" s="13">
        <v>32.200000000000003</v>
      </c>
      <c r="E25" s="13">
        <f t="shared" si="15"/>
        <v>1.925701504486535E-2</v>
      </c>
      <c r="F25" s="13">
        <v>41.8</v>
      </c>
      <c r="G25" s="13">
        <f t="shared" si="16"/>
        <v>2.7983868649376235E-2</v>
      </c>
      <c r="H25" s="13">
        <v>43.9</v>
      </c>
      <c r="I25" s="13">
        <f t="shared" si="17"/>
        <v>2.8755713920018893E-2</v>
      </c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>
        <f>B25+D25+F25+H25+J25+L25+N25+P25+R25+T25+X25+Z25</f>
        <v>133.19999999999999</v>
      </c>
      <c r="AC25" s="13">
        <f t="shared" si="13"/>
        <v>4.915371215149681E-3</v>
      </c>
    </row>
    <row r="26" spans="1:29" x14ac:dyDescent="0.3">
      <c r="C26" s="16"/>
      <c r="D26" s="16"/>
      <c r="E26" s="16"/>
      <c r="F26" s="17"/>
      <c r="G26" s="17"/>
      <c r="H26" s="17"/>
      <c r="I26" s="17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</row>
    <row r="27" spans="1:29" x14ac:dyDescent="0.3">
      <c r="B27" s="16"/>
      <c r="C27" s="16"/>
      <c r="D27" s="16"/>
      <c r="F27" s="16"/>
      <c r="G27" s="16"/>
      <c r="H27" s="16"/>
      <c r="I27" s="16"/>
    </row>
    <row r="28" spans="1:29" x14ac:dyDescent="0.3">
      <c r="B28" s="18"/>
      <c r="C28" s="18"/>
      <c r="D28" s="18"/>
      <c r="E28" s="19"/>
      <c r="F28" s="20"/>
      <c r="G28" s="20"/>
      <c r="H28" s="20"/>
      <c r="I28" s="20"/>
    </row>
    <row r="29" spans="1:29" x14ac:dyDescent="0.3">
      <c r="A29" s="21"/>
      <c r="B29" s="22"/>
      <c r="C29" s="22"/>
      <c r="D29" s="22"/>
      <c r="F29" s="16"/>
      <c r="G29" s="16"/>
      <c r="H29" s="16"/>
      <c r="I29" s="16"/>
    </row>
    <row r="30" spans="1:29" x14ac:dyDescent="0.3">
      <c r="A30" s="21"/>
      <c r="D30" s="22"/>
      <c r="G30" s="23"/>
    </row>
    <row r="31" spans="1:29" x14ac:dyDescent="0.3">
      <c r="A31" s="21"/>
      <c r="D31" s="22"/>
      <c r="G31" s="23"/>
    </row>
    <row r="32" spans="1:29" x14ac:dyDescent="0.3">
      <c r="A32" s="21"/>
      <c r="D32" s="22"/>
      <c r="G32" s="23"/>
    </row>
    <row r="33" spans="1:23" x14ac:dyDescent="0.3">
      <c r="A33" s="21"/>
      <c r="D33" s="22"/>
      <c r="E33" s="24"/>
      <c r="G33" s="23"/>
    </row>
    <row r="35" spans="1:23" x14ac:dyDescent="0.3">
      <c r="W35" s="1" t="s">
        <v>28</v>
      </c>
    </row>
  </sheetData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валерия григорчук</dc:creator>
  <dc:description/>
  <cp:lastModifiedBy>Оленька Наумова</cp:lastModifiedBy>
  <cp:revision>0</cp:revision>
  <dcterms:created xsi:type="dcterms:W3CDTF">2022-12-27T16:42:58Z</dcterms:created>
  <dcterms:modified xsi:type="dcterms:W3CDTF">2024-12-18T15:28:55Z</dcterms:modified>
  <dc:language>ru-RU</dc:language>
</cp:coreProperties>
</file>